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65076" windowWidth="38400" windowHeight="18280" tabRatio="500" activeTab="0"/>
  </bookViews>
  <sheets>
    <sheet name="Population Growth" sheetId="1" r:id="rId1"/>
    <sheet name="Sheet2" sheetId="2" r:id="rId2"/>
    <sheet name="Sheet3" sheetId="3" r:id="rId3"/>
  </sheets>
  <definedNames>
    <definedName name="b">'Population Growth'!$D$8</definedName>
    <definedName name="comp">'Population Growth'!$D$10</definedName>
    <definedName name="dt">'Population Growth'!$D$9</definedName>
    <definedName name="gestation">'Population Growth'!$H$1</definedName>
    <definedName name="Initial_R">'Population Growth'!$D$5</definedName>
    <definedName name="Rn">'Population Growth'!$H:$H</definedName>
    <definedName name="Ro">'Population Growth'!$G:$G</definedName>
    <definedName name="time">'Population Growth'!$F:$F</definedName>
  </definedNames>
  <calcPr fullCalcOnLoad="1"/>
</workbook>
</file>

<file path=xl/sharedStrings.xml><?xml version="1.0" encoding="utf-8"?>
<sst xmlns="http://schemas.openxmlformats.org/spreadsheetml/2006/main" count="17" uniqueCount="17">
  <si>
    <t xml:space="preserve"> dR/dt = b*R</t>
  </si>
  <si>
    <t>dR = b*R*dt</t>
  </si>
  <si>
    <t>Rn-Ro = b*Ro*dt</t>
  </si>
  <si>
    <t>Rn=Ro + b*Ro*dt</t>
  </si>
  <si>
    <t>HAVE = HAD + CHANGE</t>
  </si>
  <si>
    <t>Initial_R</t>
  </si>
  <si>
    <t>dt</t>
  </si>
  <si>
    <t>b</t>
  </si>
  <si>
    <t>Time</t>
  </si>
  <si>
    <t>Ro</t>
  </si>
  <si>
    <t>Rn</t>
  </si>
  <si>
    <t xml:space="preserve"> the change in the population per unit time is proportional to the population itself: </t>
  </si>
  <si>
    <t xml:space="preserve">This is a simple implementation of a model of population growth where the </t>
  </si>
  <si>
    <t>Gestation:</t>
  </si>
  <si>
    <t>comp</t>
  </si>
  <si>
    <t># RGP/2yr:</t>
  </si>
  <si>
    <t xml:space="preserve">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</si>
</sst>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8"/>
      <name val="Verdana"/>
      <family val="0"/>
    </font>
    <font>
      <sz val="5.25"/>
      <color indexed="8"/>
      <name val="Verdana"/>
      <family val="0"/>
    </font>
    <font>
      <sz val="4.8"/>
      <color indexed="8"/>
      <name val="Verdana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2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525" b="0" i="0" u="non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</a:p>
      </c:txPr>
    </c:title>
    <c:plotArea>
      <c:layout>
        <c:manualLayout>
          <c:xMode val="edge"/>
          <c:yMode val="edge"/>
          <c:x val="0.0285"/>
          <c:y val="0.15125"/>
          <c:w val="0.78825"/>
          <c:h val="0.797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'Population Growth'!$H$6</c:f>
              <c:strCache>
                <c:ptCount val="1"/>
                <c:pt idx="0">
                  <c:v>Rn</c:v>
                </c:pt>
              </c:strCache>
            </c:strRef>
          </c:tx>
          <c:spPr>
            <a:ln w="25400">
              <a:solidFill>
                <a:srgbClr val="63AAFE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3AAFE"/>
              </a:solidFill>
              <a:ln>
                <a:solidFill>
                  <a:srgbClr val="63AAFE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'Population Growth'!$F$7:$F$400</c:f>
              <c:numCache/>
            </c:numRef>
          </c:xVal>
          <c:yVal>
            <c:numRef>
              <c:f>'Population Growth'!$H$7:$H$400</c:f>
              <c:numCache/>
            </c:numRef>
          </c:yVal>
          <c:smooth val="1"/>
        </c:ser>
        <c:axId val="4875555"/>
        <c:axId val="43879996"/>
      </c:scatterChart>
      <c:valAx>
        <c:axId val="4875555"/>
        <c:scaling>
          <c:orientation val="minMax"/>
          <c:max val="25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879996"/>
        <c:crosses val="autoZero"/>
        <c:crossBetween val="midCat"/>
        <c:dispUnits/>
      </c:valAx>
      <c:valAx>
        <c:axId val="43879996"/>
        <c:scaling>
          <c:orientation val="minMax"/>
          <c:max val="2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75555"/>
        <c:crosses val="autoZero"/>
        <c:crossBetween val="midCat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875"/>
          <c:y val="0.53525"/>
          <c:w val="0.169"/>
          <c:h val="0.05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480" b="0" i="0" u="non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13</xdr:row>
      <xdr:rowOff>152400</xdr:rowOff>
    </xdr:from>
    <xdr:to>
      <xdr:col>4</xdr:col>
      <xdr:colOff>1371600</xdr:colOff>
      <xdr:row>29</xdr:row>
      <xdr:rowOff>114300</xdr:rowOff>
    </xdr:to>
    <xdr:graphicFrame>
      <xdr:nvGraphicFramePr>
        <xdr:cNvPr id="1" name="Chart 1"/>
        <xdr:cNvGraphicFramePr/>
      </xdr:nvGraphicFramePr>
      <xdr:xfrm>
        <a:off x="47625" y="2257425"/>
        <a:ext cx="4752975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tabSelected="1" zoomScale="200" zoomScaleNormal="200" workbookViewId="0" topLeftCell="A1">
      <selection activeCell="D15" sqref="D15"/>
    </sheetView>
  </sheetViews>
  <sheetFormatPr defaultColWidth="11.00390625" defaultRowHeight="12.75"/>
  <cols>
    <col min="1" max="1" width="18.125" style="0" customWidth="1"/>
    <col min="2" max="2" width="4.875" style="0" customWidth="1"/>
    <col min="5" max="5" width="18.00390625" style="0" customWidth="1"/>
    <col min="6" max="6" width="12.00390625" style="0" customWidth="1"/>
    <col min="7" max="7" width="13.25390625" style="0" customWidth="1"/>
    <col min="8" max="8" width="9.875" style="2" bestFit="1" customWidth="1"/>
  </cols>
  <sheetData>
    <row r="1" spans="1:8" ht="12.75">
      <c r="A1" t="s">
        <v>12</v>
      </c>
      <c r="G1" t="s">
        <v>13</v>
      </c>
      <c r="H1" s="4">
        <v>28</v>
      </c>
    </row>
    <row r="2" spans="1:8" ht="12.75">
      <c r="A2" t="s">
        <v>11</v>
      </c>
      <c r="G2" t="s">
        <v>15</v>
      </c>
      <c r="H2" s="4">
        <f>INT(2*365/gestation)</f>
        <v>26</v>
      </c>
    </row>
    <row r="4" ht="12.75">
      <c r="A4" t="s">
        <v>4</v>
      </c>
    </row>
    <row r="5" spans="3:4" ht="12.75">
      <c r="C5" s="1" t="s">
        <v>5</v>
      </c>
      <c r="D5">
        <v>2</v>
      </c>
    </row>
    <row r="6" spans="1:8" ht="12.75">
      <c r="A6" s="3" t="s">
        <v>0</v>
      </c>
      <c r="F6" t="s">
        <v>8</v>
      </c>
      <c r="G6" t="s">
        <v>9</v>
      </c>
      <c r="H6" s="2" t="s">
        <v>10</v>
      </c>
    </row>
    <row r="7" spans="1:8" ht="12.75">
      <c r="A7" s="3"/>
      <c r="F7">
        <v>0</v>
      </c>
      <c r="G7">
        <f>Initial_R</f>
        <v>2</v>
      </c>
      <c r="H7" s="2">
        <f>Initial_R</f>
        <v>2</v>
      </c>
    </row>
    <row r="8" spans="1:8" ht="12.75">
      <c r="A8" s="3" t="s">
        <v>1</v>
      </c>
      <c r="C8" s="1" t="s">
        <v>7</v>
      </c>
      <c r="D8">
        <f>D20/100</f>
        <v>0.5</v>
      </c>
      <c r="F8">
        <f>F7+dt</f>
        <v>1</v>
      </c>
      <c r="G8" s="2">
        <f>H7</f>
        <v>2</v>
      </c>
      <c r="H8" s="2">
        <f>Ro+(b*Ro-comp*Ro*(Ro-1)/2)*dt</f>
        <v>2.999</v>
      </c>
    </row>
    <row r="9" spans="1:8" ht="12.75">
      <c r="A9" s="3"/>
      <c r="C9" s="1" t="s">
        <v>6</v>
      </c>
      <c r="D9">
        <v>1</v>
      </c>
      <c r="F9">
        <f>F8+dt</f>
        <v>2</v>
      </c>
      <c r="G9" s="2">
        <f aca="true" t="shared" si="0" ref="G9:G45">H8</f>
        <v>2.999</v>
      </c>
      <c r="H9" s="2">
        <f>Ro+(b*Ro-comp*Ro*(Ro-1)/2)*dt</f>
        <v>4.495502499500001</v>
      </c>
    </row>
    <row r="10" spans="1:8" ht="12.75">
      <c r="A10" s="3" t="s">
        <v>2</v>
      </c>
      <c r="C10" s="1" t="s">
        <v>14</v>
      </c>
      <c r="D10">
        <f>D21/100000</f>
        <v>0.001</v>
      </c>
      <c r="F10">
        <f>F9+dt</f>
        <v>3</v>
      </c>
      <c r="G10" s="2">
        <f t="shared" si="0"/>
        <v>4.495502499500001</v>
      </c>
      <c r="H10" s="2">
        <f>Ro+(b*Ro-comp*Ro*(Ro-1)/2)*dt</f>
        <v>6.7353967291382455</v>
      </c>
    </row>
    <row r="11" spans="1:8" ht="12.75">
      <c r="A11" s="3"/>
      <c r="F11">
        <f>F10+dt</f>
        <v>4</v>
      </c>
      <c r="G11" s="2">
        <f t="shared" si="0"/>
        <v>6.7353967291382455</v>
      </c>
      <c r="H11" s="2">
        <f>Ro+(b*Ro-comp*Ro*(Ro-1)/2)*dt</f>
        <v>10.083780007522494</v>
      </c>
    </row>
    <row r="12" spans="1:8" ht="12.75">
      <c r="A12" s="3" t="s">
        <v>3</v>
      </c>
      <c r="F12">
        <f>F11+dt</f>
        <v>5</v>
      </c>
      <c r="G12" s="2">
        <f t="shared" si="0"/>
        <v>10.083780007522494</v>
      </c>
      <c r="H12" s="2">
        <f>Ro+(b*Ro-comp*Ro*(Ro-1)/2)*dt</f>
        <v>15.079870591667447</v>
      </c>
    </row>
    <row r="13" spans="6:8" ht="12.75">
      <c r="F13">
        <f>F12+dt</f>
        <v>6</v>
      </c>
      <c r="G13" s="2">
        <f t="shared" si="0"/>
        <v>15.079870591667447</v>
      </c>
      <c r="H13" s="2">
        <f>Ro+(b*Ro-comp*Ro*(Ro-1)/2)*dt</f>
        <v>22.513644574266287</v>
      </c>
    </row>
    <row r="14" spans="5:8" ht="12.75">
      <c r="E14" t="s">
        <v>16</v>
      </c>
      <c r="F14">
        <f>F13+dt</f>
        <v>7</v>
      </c>
      <c r="G14" s="2">
        <f t="shared" si="0"/>
        <v>22.513644574266287</v>
      </c>
      <c r="H14" s="2">
        <f>Ro+(b*Ro-comp*Ro*(Ro-1)/2)*dt</f>
        <v>33.52829158767837</v>
      </c>
    </row>
    <row r="15" spans="6:8" ht="12.75">
      <c r="F15">
        <f>F14+dt</f>
        <v>8</v>
      </c>
      <c r="G15" s="2">
        <f t="shared" si="0"/>
        <v>33.52829158767837</v>
      </c>
      <c r="H15" s="2">
        <f>Ro+(b*Ro-comp*Ro*(Ro-1)/2)*dt</f>
        <v>49.747128358917195</v>
      </c>
    </row>
    <row r="16" spans="6:8" ht="12.75">
      <c r="F16">
        <f>F15+dt</f>
        <v>9</v>
      </c>
      <c r="G16" s="2">
        <f t="shared" si="0"/>
        <v>49.747128358917195</v>
      </c>
      <c r="H16" s="2">
        <f>Ro+(b*Ro-comp*Ro*(Ro-1)/2)*dt</f>
        <v>73.40817771257596</v>
      </c>
    </row>
    <row r="17" spans="6:8" ht="12.75">
      <c r="F17">
        <f>F16+dt</f>
        <v>10</v>
      </c>
      <c r="G17" s="2">
        <f t="shared" si="0"/>
        <v>73.40817771257596</v>
      </c>
      <c r="H17" s="2">
        <f>Ro+(b*Ro-comp*Ro*(Ro-1)/2)*dt</f>
        <v>107.45459038017967</v>
      </c>
    </row>
    <row r="18" spans="6:8" ht="12.75">
      <c r="F18">
        <f>F17+dt</f>
        <v>11</v>
      </c>
      <c r="G18" s="2">
        <f t="shared" si="0"/>
        <v>107.45459038017967</v>
      </c>
      <c r="H18" s="2">
        <f>Ro+(b*Ro-comp*Ro*(Ro-1)/2)*dt</f>
        <v>155.4623683685735</v>
      </c>
    </row>
    <row r="19" spans="6:8" ht="12.75">
      <c r="F19">
        <f>F18+dt</f>
        <v>12</v>
      </c>
      <c r="G19" s="2">
        <f t="shared" si="0"/>
        <v>155.4623683685735</v>
      </c>
      <c r="H19" s="2">
        <f>Ro+(b*Ro-comp*Ro*(Ro-1)/2)*dt</f>
        <v>221.1870097476615</v>
      </c>
    </row>
    <row r="20" spans="4:8" ht="12.75">
      <c r="D20">
        <v>50</v>
      </c>
      <c r="F20">
        <f>F19+dt</f>
        <v>13</v>
      </c>
      <c r="G20" s="2">
        <f t="shared" si="0"/>
        <v>221.1870097476615</v>
      </c>
      <c r="H20" s="2">
        <f>Ro+(b*Ro-comp*Ro*(Ro-1)/2)*dt</f>
        <v>307.42926148581</v>
      </c>
    </row>
    <row r="21" spans="4:8" ht="12.75">
      <c r="D21">
        <v>100</v>
      </c>
      <c r="F21">
        <f>F20+dt</f>
        <v>14</v>
      </c>
      <c r="G21" s="2">
        <f t="shared" si="0"/>
        <v>307.42926148581</v>
      </c>
      <c r="H21" s="2">
        <f>Ro+(b*Ro-comp*Ro*(Ro-1)/2)*dt</f>
        <v>414.04123145060265</v>
      </c>
    </row>
    <row r="22" spans="6:8" ht="12.75">
      <c r="F22">
        <f>F21+dt</f>
        <v>15</v>
      </c>
      <c r="G22" s="2">
        <f t="shared" si="0"/>
        <v>414.04123145060265</v>
      </c>
      <c r="H22" s="2">
        <f>Ro+(b*Ro-comp*Ro*(Ro-1)/2)*dt</f>
        <v>535.5537971210636</v>
      </c>
    </row>
    <row r="23" spans="6:8" ht="12.75">
      <c r="F23">
        <f>F22+dt</f>
        <v>16</v>
      </c>
      <c r="G23" s="2">
        <f t="shared" si="0"/>
        <v>535.5537971210636</v>
      </c>
      <c r="H23" s="2">
        <f>Ro+(b*Ro-comp*Ro*(Ro-1)/2)*dt</f>
        <v>660.1895377747612</v>
      </c>
    </row>
    <row r="24" spans="6:8" ht="12.75">
      <c r="F24">
        <f>F23+dt</f>
        <v>17</v>
      </c>
      <c r="G24" s="2">
        <f t="shared" si="0"/>
        <v>660.1895377747612</v>
      </c>
      <c r="H24" s="2">
        <f>Ro+(b*Ro-comp*Ro*(Ro-1)/2)*dt</f>
        <v>772.6892885374027</v>
      </c>
    </row>
    <row r="25" spans="6:8" ht="12.75">
      <c r="F25">
        <f>F24+dt</f>
        <v>18</v>
      </c>
      <c r="G25" s="2">
        <f t="shared" si="0"/>
        <v>772.6892885374027</v>
      </c>
      <c r="H25" s="2">
        <f>Ro+(b*Ro-comp*Ro*(Ro-1)/2)*dt</f>
        <v>860.895909140154</v>
      </c>
    </row>
    <row r="26" spans="6:8" ht="12.75">
      <c r="F26">
        <f>F25+dt</f>
        <v>19</v>
      </c>
      <c r="G26" s="2">
        <f t="shared" si="0"/>
        <v>860.895909140154</v>
      </c>
      <c r="H26" s="2">
        <f>Ro+(b*Ro-comp*Ro*(Ro-1)/2)*dt</f>
        <v>921.203428477675</v>
      </c>
    </row>
    <row r="27" spans="6:8" ht="12.75">
      <c r="F27">
        <f>F26+dt</f>
        <v>20</v>
      </c>
      <c r="G27" s="2">
        <f t="shared" si="0"/>
        <v>921.203428477675</v>
      </c>
      <c r="H27" s="2">
        <f>Ro+(b*Ro-comp*Ro*(Ro-1)/2)*dt</f>
        <v>957.9578661112398</v>
      </c>
    </row>
    <row r="28" spans="6:8" ht="12.75">
      <c r="F28">
        <f>F27+dt</f>
        <v>21</v>
      </c>
      <c r="G28" s="2">
        <f t="shared" si="0"/>
        <v>957.9578661112398</v>
      </c>
      <c r="H28" s="2">
        <f>Ro+(b*Ro-comp*Ro*(Ro-1)/2)*dt</f>
        <v>978.5741414777153</v>
      </c>
    </row>
    <row r="29" spans="6:8" ht="12.75">
      <c r="F29">
        <f>F28+dt</f>
        <v>22</v>
      </c>
      <c r="G29" s="2">
        <f t="shared" si="0"/>
        <v>978.5741414777153</v>
      </c>
      <c r="H29" s="2">
        <f>Ro+(b*Ro-comp*Ro*(Ro-1)/2)*dt</f>
        <v>989.546824102888</v>
      </c>
    </row>
    <row r="30" spans="6:8" ht="12.75">
      <c r="F30">
        <f>F29+dt</f>
        <v>23</v>
      </c>
      <c r="G30" s="2">
        <f t="shared" si="0"/>
        <v>989.546824102888</v>
      </c>
      <c r="H30" s="2">
        <f>Ro+(b*Ro-comp*Ro*(Ro-1)/2)*dt</f>
        <v>995.2135510203275</v>
      </c>
    </row>
    <row r="31" spans="6:8" ht="12.75">
      <c r="F31">
        <f>F30+dt</f>
        <v>24</v>
      </c>
      <c r="G31" s="2">
        <f t="shared" si="0"/>
        <v>995.2135510203275</v>
      </c>
      <c r="H31" s="2">
        <f>Ro+(b*Ro-comp*Ro*(Ro-1)/2)*dt</f>
        <v>998.0929272387564</v>
      </c>
    </row>
    <row r="32" spans="6:8" ht="12.75">
      <c r="F32">
        <f>F31+dt</f>
        <v>25</v>
      </c>
      <c r="G32" s="2">
        <f t="shared" si="0"/>
        <v>998.0929272387564</v>
      </c>
      <c r="H32" s="2">
        <f>Ro+(b*Ro-comp*Ro*(Ro-1)/2)*dt</f>
        <v>999.5436916197392</v>
      </c>
    </row>
    <row r="33" spans="6:8" ht="12.75">
      <c r="F33">
        <f>F32+dt</f>
        <v>26</v>
      </c>
      <c r="G33" s="2">
        <f t="shared" si="0"/>
        <v>999.5436916197392</v>
      </c>
      <c r="H33" s="2">
        <f>Ro+(b*Ro-comp*Ro*(Ro-1)/2)*dt</f>
        <v>1000.2715135470105</v>
      </c>
    </row>
    <row r="34" spans="6:8" ht="12.75">
      <c r="F34">
        <f>F33+dt</f>
        <v>27</v>
      </c>
      <c r="G34" s="2">
        <f t="shared" si="0"/>
        <v>1000.2715135470105</v>
      </c>
      <c r="H34" s="2">
        <f>Ro+(b*Ro-comp*Ro*(Ro-1)/2)*dt</f>
        <v>1000.6358556704756</v>
      </c>
    </row>
    <row r="35" spans="6:8" ht="12.75">
      <c r="F35">
        <f>F34+dt</f>
        <v>28</v>
      </c>
      <c r="G35" s="2">
        <f t="shared" si="0"/>
        <v>1000.6358556704756</v>
      </c>
      <c r="H35" s="2">
        <f>Ro+(b*Ro-comp*Ro*(Ro-1)/2)*dt</f>
        <v>1000.8180436068561</v>
      </c>
    </row>
    <row r="36" spans="6:8" ht="12.75">
      <c r="F36">
        <f>F35+dt</f>
        <v>29</v>
      </c>
      <c r="G36" s="2">
        <f t="shared" si="0"/>
        <v>1000.8180436068561</v>
      </c>
      <c r="H36" s="2">
        <f>Ro+(b*Ro-comp*Ro*(Ro-1)/2)*dt</f>
        <v>1000.9090962275602</v>
      </c>
    </row>
    <row r="37" spans="6:8" ht="12.75">
      <c r="F37">
        <f>F36+dt</f>
        <v>30</v>
      </c>
      <c r="G37" s="2">
        <f t="shared" si="0"/>
        <v>1000.9090962275602</v>
      </c>
      <c r="H37" s="2">
        <f>Ro+(b*Ro-comp*Ro*(Ro-1)/2)*dt</f>
        <v>1000.9545894339185</v>
      </c>
    </row>
    <row r="38" spans="6:8" ht="12.75">
      <c r="F38">
        <f>F37+dt</f>
        <v>31</v>
      </c>
      <c r="G38" s="2">
        <f t="shared" si="0"/>
        <v>1000.9545894339185</v>
      </c>
      <c r="H38" s="2">
        <f>Ro+(b*Ro-comp*Ro*(Ro-1)/2)*dt</f>
        <v>1000.9773163911825</v>
      </c>
    </row>
    <row r="39" spans="6:8" ht="12.75">
      <c r="F39">
        <f>F38+dt</f>
        <v>32</v>
      </c>
      <c r="G39" s="2">
        <f t="shared" si="0"/>
        <v>1000.9773163911825</v>
      </c>
      <c r="H39" s="2">
        <f>Ro+(b*Ro-comp*Ro*(Ro-1)/2)*dt</f>
        <v>1000.9886692801226</v>
      </c>
    </row>
    <row r="40" spans="6:8" ht="12.75">
      <c r="F40">
        <f>F39+dt</f>
        <v>33</v>
      </c>
      <c r="G40" s="2">
        <f t="shared" si="0"/>
        <v>1000.9886692801226</v>
      </c>
      <c r="H40" s="2">
        <f>Ro+(b*Ro-comp*Ro*(Ro-1)/2)*dt</f>
        <v>1000.9943402412287</v>
      </c>
    </row>
    <row r="41" spans="6:8" ht="12.75">
      <c r="F41">
        <f>F40+dt</f>
        <v>34</v>
      </c>
      <c r="G41" s="2">
        <f t="shared" si="0"/>
        <v>1000.9943402412287</v>
      </c>
      <c r="H41" s="2">
        <f>Ro+(b*Ro-comp*Ro*(Ro-1)/2)*dt</f>
        <v>1000.9971729344772</v>
      </c>
    </row>
    <row r="42" spans="6:8" ht="12.75">
      <c r="F42">
        <f>F41+dt</f>
        <v>35</v>
      </c>
      <c r="G42" s="2">
        <f t="shared" si="0"/>
        <v>1000.9971729344772</v>
      </c>
      <c r="H42" s="2">
        <f>Ro+(b*Ro-comp*Ro*(Ro-1)/2)*dt</f>
        <v>1000.9985878767752</v>
      </c>
    </row>
    <row r="43" spans="6:8" ht="12.75">
      <c r="F43">
        <f>F42+dt</f>
        <v>36</v>
      </c>
      <c r="G43" s="2">
        <f t="shared" si="0"/>
        <v>1000.9985878767752</v>
      </c>
      <c r="H43" s="2">
        <f>Ro+(b*Ro-comp*Ro*(Ro-1)/2)*dt</f>
        <v>1000.9992946434521</v>
      </c>
    </row>
    <row r="44" spans="6:8" ht="12.75">
      <c r="F44">
        <f>F43+dt</f>
        <v>37</v>
      </c>
      <c r="G44" s="2">
        <f t="shared" si="0"/>
        <v>1000.9992946434521</v>
      </c>
      <c r="H44" s="2">
        <f>Ro+(b*Ro-comp*Ro*(Ro-1)/2)*dt</f>
        <v>1000.9996476741555</v>
      </c>
    </row>
    <row r="45" spans="6:8" ht="12.75">
      <c r="F45">
        <f>F44+dt</f>
        <v>38</v>
      </c>
      <c r="G45" s="2">
        <f t="shared" si="0"/>
        <v>1000.9996476741555</v>
      </c>
      <c r="H45" s="2">
        <f>Ro+(b*Ro-comp*Ro*(Ro-1)/2)*dt</f>
        <v>1000.9998240131786</v>
      </c>
    </row>
  </sheetData>
  <sheetProtection/>
  <printOptions/>
  <pageMargins left="0.75" right="0.75" top="1" bottom="1" header="0.5" footer="0.5"/>
  <pageSetup orientation="portrait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Panoff</dc:creator>
  <cp:keywords/>
  <dc:description/>
  <cp:lastModifiedBy>a a</cp:lastModifiedBy>
  <dcterms:created xsi:type="dcterms:W3CDTF">2010-09-28T20:59:44Z</dcterms:created>
  <dcterms:modified xsi:type="dcterms:W3CDTF">2019-11-09T18:18:05Z</dcterms:modified>
  <cp:category/>
  <cp:version/>
  <cp:contentType/>
  <cp:contentStatus/>
</cp:coreProperties>
</file>